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FS2\Vol2\Product Sales\Cookies 2025-2026\"/>
    </mc:Choice>
  </mc:AlternateContent>
  <xr:revisionPtr revIDLastSave="0" documentId="13_ncr:1_{C2B5ED91-0818-4BD2-8A04-86FACFE72D73}" xr6:coauthVersionLast="47" xr6:coauthVersionMax="47" xr10:uidLastSave="{00000000-0000-0000-0000-000000000000}"/>
  <bookViews>
    <workbookView xWindow="28680" yWindow="-120" windowWidth="29040" windowHeight="15720" activeTab="1" xr2:uid="{00000000-000D-0000-FFFF-FFFF00000000}"/>
  </bookViews>
  <sheets>
    <sheet name="Initial Order Details" sheetId="3" r:id="rId1"/>
    <sheet name="Example Returning Troop Initial" sheetId="2" r:id="rId2"/>
    <sheet name="Returning Troop Initial Order"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6" i="1" l="1"/>
  <c r="E23" i="1"/>
  <c r="C23" i="1"/>
  <c r="E23" i="2"/>
  <c r="D6" i="2" s="1"/>
  <c r="C23" i="2"/>
  <c r="D22" i="2"/>
  <c r="D21" i="2"/>
  <c r="D20" i="2"/>
  <c r="D19" i="2"/>
  <c r="D18" i="2"/>
  <c r="D17" i="2"/>
  <c r="D16" i="2"/>
  <c r="D15" i="2"/>
  <c r="D5" i="2"/>
  <c r="D24" i="2" s="1"/>
  <c r="D5" i="1"/>
  <c r="D24" i="1" s="1"/>
  <c r="D15" i="1"/>
  <c r="D16" i="1"/>
  <c r="D17" i="1"/>
  <c r="D18" i="1"/>
  <c r="D19" i="1"/>
  <c r="D20" i="1"/>
  <c r="D21" i="1"/>
  <c r="D22" i="1"/>
  <c r="D23" i="2" l="1"/>
  <c r="D23" i="1"/>
</calcChain>
</file>

<file path=xl/sharedStrings.xml><?xml version="1.0" encoding="utf-8"?>
<sst xmlns="http://schemas.openxmlformats.org/spreadsheetml/2006/main" count="101" uniqueCount="63">
  <si>
    <t>Thin Mint</t>
  </si>
  <si>
    <t>Service Unit</t>
  </si>
  <si>
    <t xml:space="preserve">Name </t>
  </si>
  <si>
    <t>Phone</t>
  </si>
  <si>
    <t>Lemonades</t>
  </si>
  <si>
    <t>Shortbread</t>
  </si>
  <si>
    <t>Caramel deLites</t>
  </si>
  <si>
    <t>Level</t>
  </si>
  <si>
    <t xml:space="preserve">Troop </t>
  </si>
  <si>
    <t>Email</t>
  </si>
  <si>
    <t># Girls Selling</t>
  </si>
  <si>
    <t>ALL VARIETIES ARE SHIPPED IN CASES OF 12 PACKAGES</t>
  </si>
  <si>
    <t>Order - in FULL CASES ONLY</t>
  </si>
  <si>
    <t>Cases to reach council goal</t>
  </si>
  <si>
    <t>TROOP CASE TOTAL</t>
  </si>
  <si>
    <t>Peanut Butter Patties</t>
  </si>
  <si>
    <t>Peanut Butter Sandwich</t>
  </si>
  <si>
    <t>Cadette</t>
  </si>
  <si>
    <t xml:space="preserve"> </t>
  </si>
  <si>
    <t>Troop Initial Order Estimate</t>
  </si>
  <si>
    <t>INITIAL ORDER ESTIMATE FOR EXISTING TROOPS</t>
  </si>
  <si>
    <t>Council per girl average goal</t>
  </si>
  <si>
    <t>Packages needed to reach Council goal</t>
  </si>
  <si>
    <t>Sally Egan</t>
  </si>
  <si>
    <t>egans@gsbadgerland.org</t>
  </si>
  <si>
    <t>608.784.3693</t>
  </si>
  <si>
    <t>Returning Troop Cookie Order Estimate Worksheet</t>
  </si>
  <si>
    <t>Cases to order to reach council per girl selling ave.</t>
  </si>
  <si>
    <t>Adventurefuls</t>
  </si>
  <si>
    <t>Order must be entered into ABC Smart Cookies by January 24, 2025</t>
  </si>
  <si>
    <t>Trefoils</t>
  </si>
  <si>
    <t xml:space="preserve">Current per girl average based on 2025 Initial Case Order column </t>
  </si>
  <si>
    <t>Order must be entered into ABC Smart Cookies by January 23, 2026</t>
  </si>
  <si>
    <t xml:space="preserve">Current per girl average based on 2026 Initial Case Order column </t>
  </si>
  <si>
    <t>2025 Final Case Order (use Troop Order Summary from archived reports)</t>
  </si>
  <si>
    <t xml:space="preserve">Recommended order in cases for 2026 based on percentage entered below  </t>
  </si>
  <si>
    <t>2026 Initial Case Order that I will place in ABC Smart cookies</t>
  </si>
  <si>
    <t xml:space="preserve">Initial Orders: How many cases should I get? </t>
  </si>
  <si>
    <t>Ordering the correct amount is not an exact science since each troop is different. Numbers below are based on the popularity of each variety. Badgerland retains the right to modify your troop's initial order if it appears to be excessive for the number of Girl Scouts selling.</t>
  </si>
  <si>
    <t>Cookie</t>
  </si>
  <si>
    <t>Thin Mints</t>
  </si>
  <si>
    <t>Exploremore</t>
  </si>
  <si>
    <t>Peanut Butter Sandwhich</t>
  </si>
  <si>
    <t>Number of Cases to order per Girl Scout selling in your troop</t>
  </si>
  <si>
    <t>BADGERLANDS SUGGESTED ORDER</t>
  </si>
  <si>
    <t>Notes:</t>
  </si>
  <si>
    <t>Cookies are ordered by the case. Each case has 12 boxes of cookies.</t>
  </si>
  <si>
    <t xml:space="preserve">The numbers reflect cookies sold through all channels; online and in person throughout the entire sale. </t>
  </si>
  <si>
    <t xml:space="preserve">You do not have to order all varieties. The best sellers are Thin Mints, Caramel deLites, and Peanut Butter Patties. </t>
  </si>
  <si>
    <t xml:space="preserve">You may want to adjust quantities based on troop sales goals, the number of cookie booths you have planned, or whether you have Girl Scouts selling online with shipped only. </t>
  </si>
  <si>
    <t xml:space="preserve">NEW TROOPS: </t>
  </si>
  <si>
    <t xml:space="preserve">We suggest doing an order taking sale for first year troops. Why? Taking orders and delivering later means theres no guesswork in figuring out how many boxes each child will sell. It also means families don't have to bear the financial risk by pre-ordering cookies for each Girl Scout to sell inidividually. </t>
  </si>
  <si>
    <t>First year troops can also do online sales and a few cookie booths - whatever you're comfortable with!</t>
  </si>
  <si>
    <t>RETURNING TROOPS:</t>
  </si>
  <si>
    <t xml:space="preserve">Use the Initial Order Estimate Worksheet on the following tabs to automatically calculate 90% of your troops last years order; you can increase or decrease the numbers depending on your goals and the number of Girl Scouts selling this year. </t>
  </si>
  <si>
    <t xml:space="preserve">Wondering what the troop sold last year? Reach out to info@gsbadgerland.org and they can provide these reports: Girl Cookie Details, Troop Sales Summary, and the Troop Balance Summary. </t>
  </si>
  <si>
    <t>MISSED THE JANUARY 23 DEADLINE?</t>
  </si>
  <si>
    <t xml:space="preserve">Contact your PPL (Product Program Lead), then place a Planned Order in Smart Cookies by 10 p.m. February 22. Select the location where you plan to pick up your order Friday, February 27. </t>
  </si>
  <si>
    <t xml:space="preserve">Badgerland's per-girl selling average is about 26 cases. </t>
  </si>
  <si>
    <t>1 - 1.5</t>
  </si>
  <si>
    <t>1.5 - 2</t>
  </si>
  <si>
    <t>.5 - 1</t>
  </si>
  <si>
    <t xml:space="preserve">If you miss this deadline, your order will not be placed, you will need to work with your PPL to ensure you are able to receive cookies the week of February 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</si>
</sst>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7" x14ac:knownFonts="1">
    <font>
      <sz val="11"/>
      <color theme="1"/>
      <name val="Calibri"/>
      <family val="2"/>
      <scheme val="minor"/>
    </font>
    <font>
      <sz val="11"/>
      <color indexed="8"/>
      <name val="Calibri"/>
      <family val="2"/>
    </font>
    <font>
      <b/>
      <sz val="11"/>
      <color indexed="8"/>
      <name val="Calibri"/>
      <family val="2"/>
    </font>
    <font>
      <b/>
      <sz val="12"/>
      <name val="Calibri"/>
      <family val="2"/>
    </font>
    <font>
      <b/>
      <sz val="14"/>
      <color indexed="8"/>
      <name val="Calibri"/>
      <family val="2"/>
    </font>
    <font>
      <b/>
      <sz val="12"/>
      <color indexed="8"/>
      <name val="Calibri"/>
      <family val="2"/>
    </font>
    <font>
      <b/>
      <sz val="12"/>
      <color indexed="8"/>
      <name val="Arial Black"/>
      <family val="2"/>
    </font>
    <font>
      <b/>
      <sz val="14"/>
      <color indexed="10"/>
      <name val="Calibri"/>
      <family val="2"/>
    </font>
    <font>
      <b/>
      <sz val="10"/>
      <color indexed="8"/>
      <name val="Calibri"/>
      <family val="2"/>
    </font>
    <font>
      <b/>
      <sz val="14"/>
      <name val="Calibri"/>
      <family val="2"/>
    </font>
    <font>
      <b/>
      <sz val="12"/>
      <color indexed="8"/>
      <name val="Calibri"/>
      <family val="2"/>
    </font>
    <font>
      <b/>
      <sz val="18"/>
      <color indexed="8"/>
      <name val="Calibri"/>
      <family val="2"/>
    </font>
    <font>
      <u/>
      <sz val="11"/>
      <color theme="10"/>
      <name val="Calibri"/>
      <family val="2"/>
    </font>
    <font>
      <sz val="11"/>
      <color rgb="FF1F497D"/>
      <name val="Calibri"/>
      <family val="2"/>
      <scheme val="minor"/>
    </font>
    <font>
      <sz val="19"/>
      <color theme="1"/>
      <name val="Calibri"/>
      <family val="2"/>
      <scheme val="minor"/>
    </font>
    <font>
      <b/>
      <sz val="18"/>
      <color indexed="8"/>
      <name val="Calibri"/>
      <family val="2"/>
      <scheme val="minor"/>
    </font>
    <font>
      <b/>
      <sz val="12"/>
      <color indexed="8"/>
      <name val="Calibri"/>
      <family val="2"/>
      <scheme val="minor"/>
    </font>
    <font>
      <b/>
      <sz val="14"/>
      <color indexed="8"/>
      <name val="Calibri"/>
      <family val="2"/>
      <scheme val="minor"/>
    </font>
    <font>
      <b/>
      <sz val="11"/>
      <color indexed="8"/>
      <name val="Calibri"/>
      <family val="2"/>
      <scheme val="minor"/>
    </font>
    <font>
      <b/>
      <sz val="10"/>
      <color indexed="8"/>
      <name val="Calibri"/>
      <family val="2"/>
      <scheme val="minor"/>
    </font>
    <font>
      <u/>
      <sz val="11"/>
      <color theme="10"/>
      <name val="Calibri"/>
      <family val="2"/>
      <scheme val="minor"/>
    </font>
    <font>
      <b/>
      <sz val="14"/>
      <name val="Calibri"/>
      <family val="2"/>
      <scheme val="minor"/>
    </font>
    <font>
      <b/>
      <sz val="12"/>
      <name val="Calibri"/>
      <family val="2"/>
      <scheme val="minor"/>
    </font>
    <font>
      <b/>
      <sz val="11"/>
      <color theme="1"/>
      <name val="Calibri"/>
      <family val="2"/>
      <scheme val="minor"/>
    </font>
    <font>
      <b/>
      <sz val="16"/>
      <color theme="1"/>
      <name val="Calibri"/>
      <family val="2"/>
      <scheme val="minor"/>
    </font>
    <font>
      <sz val="12"/>
      <color theme="1"/>
      <name val="Calibri"/>
      <family val="2"/>
      <scheme val="minor"/>
    </font>
    <font>
      <b/>
      <sz val="14"/>
      <color theme="1"/>
      <name val="Calibri"/>
      <family val="2"/>
      <scheme val="minor"/>
    </font>
  </fonts>
  <fills count="24">
    <fill>
      <patternFill patternType="none"/>
    </fill>
    <fill>
      <patternFill patternType="gray125"/>
    </fill>
    <fill>
      <patternFill patternType="solid">
        <fgColor indexed="43"/>
        <bgColor indexed="64"/>
      </patternFill>
    </fill>
    <fill>
      <patternFill patternType="solid">
        <fgColor indexed="46"/>
        <bgColor indexed="64"/>
      </patternFill>
    </fill>
    <fill>
      <patternFill patternType="solid">
        <fgColor indexed="22"/>
        <bgColor indexed="64"/>
      </patternFill>
    </fill>
    <fill>
      <patternFill patternType="solid">
        <fgColor theme="2" tint="-9.9978637043366805E-2"/>
        <bgColor indexed="64"/>
      </patternFill>
    </fill>
    <fill>
      <patternFill patternType="solid">
        <fgColor rgb="FFFFFF99"/>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9999"/>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7C80"/>
        <bgColor indexed="64"/>
      </patternFill>
    </fill>
    <fill>
      <patternFill patternType="solid">
        <fgColor theme="4"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64">
    <xf numFmtId="0" fontId="0" fillId="0" borderId="0" xfId="0"/>
    <xf numFmtId="1" fontId="3" fillId="2" borderId="1" xfId="0" applyNumberFormat="1" applyFont="1" applyFill="1" applyBorder="1" applyAlignment="1" applyProtection="1">
      <alignment horizontal="center" vertical="center"/>
    </xf>
    <xf numFmtId="1" fontId="3" fillId="3" borderId="1" xfId="0" applyNumberFormat="1" applyFont="1" applyFill="1" applyBorder="1" applyAlignment="1" applyProtection="1">
      <alignment horizontal="center" vertical="center"/>
    </xf>
    <xf numFmtId="1" fontId="3" fillId="0" borderId="1" xfId="0" applyNumberFormat="1" applyFont="1" applyBorder="1" applyAlignment="1" applyProtection="1">
      <alignment horizontal="center" vertical="center"/>
    </xf>
    <xf numFmtId="0" fontId="0" fillId="0" borderId="0" xfId="0" applyProtection="1"/>
    <xf numFmtId="0" fontId="6" fillId="0" borderId="0" xfId="0" applyFont="1" applyAlignment="1" applyProtection="1">
      <alignment vertical="center"/>
    </xf>
    <xf numFmtId="0" fontId="4" fillId="0" borderId="1" xfId="0" applyFont="1" applyBorder="1" applyAlignment="1" applyProtection="1">
      <alignment wrapText="1"/>
    </xf>
    <xf numFmtId="0" fontId="2" fillId="0" borderId="2" xfId="0" applyFont="1" applyBorder="1" applyAlignment="1" applyProtection="1">
      <alignment horizontal="right" vertical="justify"/>
    </xf>
    <xf numFmtId="0" fontId="8" fillId="0" borderId="1" xfId="0" applyFont="1" applyBorder="1" applyProtection="1"/>
    <xf numFmtId="0" fontId="0" fillId="0" borderId="3" xfId="0" applyBorder="1" applyProtection="1"/>
    <xf numFmtId="37" fontId="2" fillId="0" borderId="2" xfId="1" applyNumberFormat="1" applyFont="1" applyBorder="1" applyAlignment="1" applyProtection="1">
      <alignment horizontal="right" vertical="justify"/>
    </xf>
    <xf numFmtId="0" fontId="8" fillId="0" borderId="1" xfId="0" applyFont="1" applyBorder="1" applyAlignment="1" applyProtection="1">
      <alignment vertical="center"/>
    </xf>
    <xf numFmtId="0" fontId="2" fillId="0" borderId="3" xfId="0" applyFont="1" applyBorder="1" applyProtection="1"/>
    <xf numFmtId="0" fontId="5" fillId="0" borderId="1" xfId="0" applyFont="1" applyBorder="1" applyAlignment="1" applyProtection="1">
      <alignment wrapText="1"/>
    </xf>
    <xf numFmtId="0" fontId="4" fillId="0" borderId="1" xfId="0" applyFont="1" applyBorder="1" applyProtection="1"/>
    <xf numFmtId="0" fontId="0" fillId="0" borderId="0" xfId="0" applyFont="1" applyProtection="1"/>
    <xf numFmtId="0" fontId="4" fillId="0" borderId="0" xfId="0" applyFont="1" applyProtection="1"/>
    <xf numFmtId="0" fontId="2" fillId="0" borderId="1" xfId="0" applyFont="1" applyBorder="1" applyAlignment="1" applyProtection="1">
      <alignment horizontal="center" vertical="center" wrapText="1"/>
    </xf>
    <xf numFmtId="9" fontId="2" fillId="4" borderId="1" xfId="0" applyNumberFormat="1" applyFont="1" applyFill="1" applyBorder="1" applyAlignment="1" applyProtection="1">
      <alignment horizontal="center" vertical="center" wrapText="1"/>
    </xf>
    <xf numFmtId="0" fontId="3" fillId="2" borderId="1" xfId="0"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3" fillId="0" borderId="1" xfId="0" applyFont="1" applyBorder="1" applyAlignment="1" applyProtection="1">
      <alignment horizontal="center" vertical="center"/>
    </xf>
    <xf numFmtId="1" fontId="0" fillId="0" borderId="0" xfId="0" applyNumberFormat="1" applyFont="1" applyAlignment="1" applyProtection="1">
      <alignment horizontal="center"/>
    </xf>
    <xf numFmtId="0" fontId="8" fillId="0" borderId="0" xfId="0" applyFont="1" applyProtection="1"/>
    <xf numFmtId="0" fontId="7" fillId="0" borderId="0" xfId="0" applyFont="1" applyProtection="1"/>
    <xf numFmtId="0" fontId="5" fillId="0" borderId="0" xfId="0" applyFont="1" applyProtection="1"/>
    <xf numFmtId="0" fontId="0" fillId="0" borderId="0" xfId="0" applyFont="1" applyBorder="1" applyProtection="1"/>
    <xf numFmtId="0" fontId="13" fillId="0" borderId="0" xfId="0" applyFont="1"/>
    <xf numFmtId="0" fontId="9" fillId="0" borderId="0" xfId="0" applyFont="1" applyBorder="1" applyAlignment="1" applyProtection="1"/>
    <xf numFmtId="0" fontId="18" fillId="0" borderId="2" xfId="0" applyFont="1" applyBorder="1" applyAlignment="1" applyProtection="1">
      <alignment horizontal="right" vertical="justify"/>
    </xf>
    <xf numFmtId="37" fontId="18" fillId="0" borderId="2" xfId="1" applyNumberFormat="1" applyFont="1" applyBorder="1" applyAlignment="1" applyProtection="1">
      <alignment horizontal="right" vertical="justify"/>
    </xf>
    <xf numFmtId="0" fontId="16" fillId="0" borderId="1" xfId="0" applyFont="1" applyBorder="1" applyAlignment="1" applyProtection="1">
      <alignment wrapText="1"/>
    </xf>
    <xf numFmtId="0" fontId="17" fillId="0" borderId="0" xfId="0" applyFont="1" applyProtection="1"/>
    <xf numFmtId="0" fontId="18" fillId="0" borderId="1" xfId="0" applyFont="1" applyBorder="1" applyAlignment="1" applyProtection="1">
      <alignment horizontal="center" vertical="center" wrapText="1"/>
    </xf>
    <xf numFmtId="9" fontId="18" fillId="4" borderId="1" xfId="0" applyNumberFormat="1" applyFont="1" applyFill="1" applyBorder="1" applyAlignment="1" applyProtection="1">
      <alignment horizontal="center" vertical="center" wrapText="1"/>
    </xf>
    <xf numFmtId="0" fontId="22" fillId="0" borderId="1" xfId="0" applyFont="1" applyBorder="1" applyAlignment="1" applyProtection="1">
      <alignment horizontal="center" vertical="center"/>
    </xf>
    <xf numFmtId="1" fontId="22" fillId="0" borderId="1" xfId="0" applyNumberFormat="1" applyFont="1" applyBorder="1" applyAlignment="1" applyProtection="1">
      <alignment horizontal="center" vertical="center"/>
    </xf>
    <xf numFmtId="0" fontId="19" fillId="0" borderId="0" xfId="0" applyFont="1" applyProtection="1"/>
    <xf numFmtId="0" fontId="16" fillId="0" borderId="1" xfId="0" applyFont="1" applyBorder="1" applyProtection="1"/>
    <xf numFmtId="1" fontId="22" fillId="5" borderId="1" xfId="0" applyNumberFormat="1" applyFont="1" applyFill="1" applyBorder="1" applyAlignment="1" applyProtection="1">
      <alignment horizontal="center" vertical="center"/>
      <protection locked="0"/>
    </xf>
    <xf numFmtId="1" fontId="22" fillId="5" borderId="1" xfId="0" applyNumberFormat="1" applyFont="1" applyFill="1" applyBorder="1" applyAlignment="1" applyProtection="1">
      <alignment horizontal="center" vertical="center"/>
    </xf>
    <xf numFmtId="0" fontId="22" fillId="6" borderId="1" xfId="0" applyFont="1" applyFill="1" applyBorder="1" applyAlignment="1" applyProtection="1">
      <alignment horizontal="center" vertical="center"/>
      <protection locked="0"/>
    </xf>
    <xf numFmtId="1" fontId="22" fillId="6" borderId="1" xfId="0" applyNumberFormat="1" applyFont="1" applyFill="1" applyBorder="1" applyAlignment="1" applyProtection="1">
      <alignment horizontal="center" vertical="center"/>
    </xf>
    <xf numFmtId="0" fontId="5" fillId="0" borderId="0" xfId="0" applyFont="1" applyAlignment="1" applyProtection="1">
      <alignment vertical="center" wrapText="1"/>
    </xf>
    <xf numFmtId="0" fontId="10" fillId="0" borderId="0" xfId="0" applyFont="1" applyAlignment="1" applyProtection="1">
      <alignment vertical="center" wrapText="1"/>
    </xf>
    <xf numFmtId="0" fontId="17" fillId="0" borderId="6" xfId="0" applyFont="1" applyBorder="1" applyAlignment="1" applyProtection="1"/>
    <xf numFmtId="0" fontId="17" fillId="0" borderId="8" xfId="0" applyFont="1" applyBorder="1" applyAlignment="1" applyProtection="1"/>
    <xf numFmtId="0" fontId="19" fillId="0" borderId="3" xfId="0" applyFont="1" applyBorder="1" applyProtection="1"/>
    <xf numFmtId="0" fontId="19" fillId="0" borderId="3" xfId="0" applyFont="1" applyBorder="1" applyAlignment="1" applyProtection="1">
      <alignment horizontal="center" vertical="center"/>
    </xf>
    <xf numFmtId="0" fontId="17" fillId="0" borderId="0" xfId="0" applyFont="1" applyBorder="1" applyAlignment="1" applyProtection="1"/>
    <xf numFmtId="0" fontId="18" fillId="0" borderId="0" xfId="0" applyFont="1" applyBorder="1" applyProtection="1"/>
    <xf numFmtId="0" fontId="0" fillId="0" borderId="0" xfId="0" applyFont="1" applyBorder="1" applyAlignment="1" applyProtection="1"/>
    <xf numFmtId="0" fontId="15" fillId="0" borderId="0" xfId="0" applyFont="1" applyAlignment="1" applyProtection="1"/>
    <xf numFmtId="0" fontId="16" fillId="0" borderId="0" xfId="0" applyFont="1" applyAlignment="1" applyProtection="1">
      <alignment vertical="center"/>
    </xf>
    <xf numFmtId="0" fontId="0" fillId="0" borderId="2" xfId="0" applyBorder="1"/>
    <xf numFmtId="0" fontId="0" fillId="0" borderId="3" xfId="0" applyBorder="1" applyAlignment="1">
      <alignment horizontal="right"/>
    </xf>
    <xf numFmtId="14" fontId="0" fillId="0" borderId="3" xfId="0" applyNumberFormat="1" applyBorder="1" applyAlignment="1">
      <alignment horizontal="right"/>
    </xf>
    <xf numFmtId="0" fontId="0" fillId="0" borderId="14" xfId="0" applyBorder="1"/>
    <xf numFmtId="0" fontId="0" fillId="0" borderId="16" xfId="0" applyBorder="1" applyAlignment="1">
      <alignment horizontal="right"/>
    </xf>
    <xf numFmtId="0" fontId="0" fillId="10" borderId="6" xfId="0" applyFill="1" applyBorder="1" applyAlignment="1">
      <alignment wrapText="1"/>
    </xf>
    <xf numFmtId="0" fontId="0" fillId="10" borderId="8" xfId="0" applyFill="1" applyBorder="1" applyAlignment="1">
      <alignment wrapText="1"/>
    </xf>
    <xf numFmtId="0" fontId="0" fillId="14" borderId="0" xfId="0" applyFill="1" applyAlignment="1">
      <alignment horizontal="left" wrapText="1"/>
    </xf>
    <xf numFmtId="0" fontId="26" fillId="17" borderId="0" xfId="0" applyFont="1" applyFill="1" applyAlignment="1">
      <alignment horizontal="center"/>
    </xf>
    <xf numFmtId="0" fontId="0" fillId="18" borderId="0" xfId="0" applyFill="1" applyAlignment="1">
      <alignment horizontal="center" wrapText="1"/>
    </xf>
    <xf numFmtId="0" fontId="24" fillId="7" borderId="0" xfId="0" applyFont="1" applyFill="1" applyAlignment="1">
      <alignment horizontal="center"/>
    </xf>
    <xf numFmtId="0" fontId="25" fillId="8" borderId="0" xfId="0" applyFont="1" applyFill="1" applyAlignment="1">
      <alignment horizontal="center" wrapText="1"/>
    </xf>
    <xf numFmtId="0" fontId="0" fillId="12" borderId="0" xfId="0" applyFill="1" applyAlignment="1">
      <alignment horizontal="left" wrapText="1"/>
    </xf>
    <xf numFmtId="0" fontId="0" fillId="16" borderId="0" xfId="0" applyFill="1" applyAlignment="1">
      <alignment horizontal="left" wrapText="1"/>
    </xf>
    <xf numFmtId="0" fontId="0" fillId="9" borderId="20" xfId="0" applyFill="1" applyBorder="1" applyAlignment="1">
      <alignment horizontal="center"/>
    </xf>
    <xf numFmtId="0" fontId="0" fillId="9" borderId="21" xfId="0" applyFill="1" applyBorder="1" applyAlignment="1">
      <alignment horizontal="center"/>
    </xf>
    <xf numFmtId="0" fontId="23" fillId="11" borderId="0" xfId="0" applyFont="1" applyFill="1" applyAlignment="1">
      <alignment horizontal="left"/>
    </xf>
    <xf numFmtId="0" fontId="23" fillId="13" borderId="0" xfId="0" applyFont="1" applyFill="1" applyAlignment="1">
      <alignment horizontal="left"/>
    </xf>
    <xf numFmtId="0" fontId="23" fillId="15" borderId="0" xfId="0" applyFont="1" applyFill="1" applyAlignment="1">
      <alignment horizontal="left"/>
    </xf>
    <xf numFmtId="0" fontId="11" fillId="0" borderId="0" xfId="0" applyFont="1" applyAlignment="1" applyProtection="1">
      <alignment horizontal="center"/>
    </xf>
    <xf numFmtId="0" fontId="2" fillId="0" borderId="1" xfId="0" quotePrefix="1" applyFont="1" applyBorder="1" applyAlignment="1" applyProtection="1">
      <alignment horizontal="center" wrapText="1"/>
    </xf>
    <xf numFmtId="0" fontId="2" fillId="0" borderId="4" xfId="0" applyFont="1" applyBorder="1" applyAlignment="1" applyProtection="1">
      <alignment horizontal="center" wrapText="1"/>
    </xf>
    <xf numFmtId="0" fontId="4" fillId="0" borderId="6" xfId="0" applyFont="1" applyBorder="1" applyAlignment="1" applyProtection="1">
      <alignment horizontal="center"/>
    </xf>
    <xf numFmtId="0" fontId="4" fillId="0" borderId="7" xfId="0" applyFont="1" applyBorder="1" applyAlignment="1" applyProtection="1">
      <alignment horizontal="center"/>
    </xf>
    <xf numFmtId="0" fontId="4" fillId="0" borderId="8" xfId="0" applyFont="1" applyBorder="1" applyAlignment="1" applyProtection="1">
      <alignment horizontal="center"/>
    </xf>
    <xf numFmtId="0" fontId="2" fillId="0" borderId="1" xfId="0" applyFont="1" applyBorder="1" applyAlignment="1" applyProtection="1">
      <alignment horizontal="center" wrapText="1"/>
    </xf>
    <xf numFmtId="0" fontId="3" fillId="0" borderId="4"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2" fillId="0" borderId="1" xfId="2" applyBorder="1" applyAlignment="1" applyProtection="1">
      <alignment horizontal="center"/>
    </xf>
    <xf numFmtId="0" fontId="2" fillId="0" borderId="1" xfId="0" applyFont="1" applyBorder="1" applyAlignment="1" applyProtection="1">
      <alignment horizontal="center"/>
    </xf>
    <xf numFmtId="0" fontId="14" fillId="0" borderId="0" xfId="0" applyFont="1" applyBorder="1" applyAlignment="1" applyProtection="1">
      <alignment horizontal="center" wrapText="1"/>
    </xf>
    <xf numFmtId="0" fontId="14" fillId="0" borderId="9" xfId="0" applyFont="1" applyBorder="1" applyAlignment="1" applyProtection="1">
      <alignment horizontal="center" wrapText="1"/>
    </xf>
    <xf numFmtId="0" fontId="14" fillId="0" borderId="10" xfId="0" applyFont="1" applyBorder="1" applyAlignment="1" applyProtection="1">
      <alignment horizontal="center" wrapText="1"/>
    </xf>
    <xf numFmtId="0" fontId="14" fillId="0" borderId="11" xfId="0" applyFont="1" applyBorder="1" applyAlignment="1" applyProtection="1">
      <alignment horizontal="center" wrapText="1"/>
    </xf>
    <xf numFmtId="0" fontId="2" fillId="0" borderId="12"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164" fontId="2" fillId="0" borderId="2" xfId="0" applyNumberFormat="1" applyFont="1" applyBorder="1" applyAlignment="1" applyProtection="1">
      <alignment horizontal="right" vertical="justify"/>
    </xf>
    <xf numFmtId="164" fontId="2" fillId="0" borderId="14" xfId="0" applyNumberFormat="1" applyFont="1" applyBorder="1" applyAlignment="1" applyProtection="1">
      <alignment horizontal="right" vertical="justify"/>
    </xf>
    <xf numFmtId="0" fontId="8" fillId="0" borderId="1" xfId="0" applyFont="1" applyBorder="1" applyAlignment="1" applyProtection="1">
      <alignment horizontal="left" vertical="top" wrapText="1"/>
    </xf>
    <xf numFmtId="0" fontId="0" fillId="0" borderId="3" xfId="0" applyBorder="1" applyAlignment="1" applyProtection="1"/>
    <xf numFmtId="0" fontId="0" fillId="0" borderId="15" xfId="0" applyBorder="1" applyAlignment="1" applyProtection="1"/>
    <xf numFmtId="0" fontId="0" fillId="0" borderId="16" xfId="0" applyBorder="1" applyAlignment="1" applyProtection="1"/>
    <xf numFmtId="0" fontId="2" fillId="0" borderId="4" xfId="0" applyFont="1" applyBorder="1" applyAlignment="1" applyProtection="1">
      <alignment horizontal="center"/>
    </xf>
    <xf numFmtId="0" fontId="9" fillId="0" borderId="0" xfId="0" applyFont="1" applyBorder="1" applyAlignment="1" applyProtection="1">
      <alignment horizontal="center"/>
    </xf>
    <xf numFmtId="0" fontId="3" fillId="2" borderId="4" xfId="0" applyFont="1" applyFill="1" applyBorder="1" applyAlignment="1" applyProtection="1">
      <alignment horizontal="left" vertical="center" wrapText="1"/>
    </xf>
    <xf numFmtId="0" fontId="3" fillId="2" borderId="5" xfId="0" applyFont="1" applyFill="1" applyBorder="1" applyAlignment="1" applyProtection="1">
      <alignment horizontal="left" vertical="center" wrapText="1"/>
    </xf>
    <xf numFmtId="0" fontId="3" fillId="3" borderId="4" xfId="0" applyFont="1" applyFill="1" applyBorder="1" applyAlignment="1" applyProtection="1">
      <alignment horizontal="left" vertical="center" wrapText="1"/>
    </xf>
    <xf numFmtId="0" fontId="3" fillId="3" borderId="5" xfId="0" applyFont="1" applyFill="1" applyBorder="1" applyAlignment="1" applyProtection="1">
      <alignment horizontal="left" vertical="center" wrapText="1"/>
    </xf>
    <xf numFmtId="0" fontId="0" fillId="0" borderId="17" xfId="0" applyFont="1" applyBorder="1" applyAlignment="1" applyProtection="1">
      <alignment horizontal="center"/>
    </xf>
    <xf numFmtId="0" fontId="18" fillId="0" borderId="1" xfId="0" applyFont="1" applyBorder="1" applyAlignment="1" applyProtection="1">
      <alignment horizontal="center"/>
    </xf>
    <xf numFmtId="0" fontId="18" fillId="0" borderId="1" xfId="0" quotePrefix="1" applyFont="1" applyBorder="1" applyAlignment="1" applyProtection="1">
      <alignment horizontal="center" wrapText="1"/>
    </xf>
    <xf numFmtId="0" fontId="18" fillId="0" borderId="4" xfId="0" applyFont="1" applyBorder="1" applyAlignment="1" applyProtection="1">
      <alignment horizontal="center" wrapText="1"/>
    </xf>
    <xf numFmtId="0" fontId="18" fillId="0" borderId="1" xfId="0" applyFont="1" applyBorder="1" applyAlignment="1" applyProtection="1">
      <alignment horizontal="center" wrapText="1"/>
    </xf>
    <xf numFmtId="0" fontId="18" fillId="0" borderId="4" xfId="0" applyFont="1" applyBorder="1" applyAlignment="1" applyProtection="1">
      <alignment horizontal="center"/>
    </xf>
    <xf numFmtId="0" fontId="15" fillId="0" borderId="0" xfId="0" applyFont="1" applyAlignment="1" applyProtection="1">
      <alignment horizontal="center"/>
    </xf>
    <xf numFmtId="0" fontId="16" fillId="0" borderId="0" xfId="0" applyFont="1" applyAlignment="1" applyProtection="1">
      <alignment horizontal="center" vertical="center"/>
    </xf>
    <xf numFmtId="0" fontId="0" fillId="0" borderId="0" xfId="0" applyFont="1" applyBorder="1" applyAlignment="1" applyProtection="1">
      <alignment horizontal="center"/>
    </xf>
    <xf numFmtId="0" fontId="0" fillId="0" borderId="9" xfId="0" applyFont="1" applyBorder="1" applyAlignment="1" applyProtection="1">
      <alignment horizontal="center"/>
    </xf>
    <xf numFmtId="0" fontId="0" fillId="0" borderId="10" xfId="0" applyFont="1" applyBorder="1" applyAlignment="1" applyProtection="1">
      <alignment horizontal="center"/>
    </xf>
    <xf numFmtId="0" fontId="0" fillId="0" borderId="11" xfId="0" applyFont="1" applyBorder="1" applyAlignment="1" applyProtection="1">
      <alignment horizontal="center"/>
    </xf>
    <xf numFmtId="0" fontId="18" fillId="0" borderId="12" xfId="0" applyFont="1" applyBorder="1" applyAlignment="1" applyProtection="1">
      <alignment horizontal="center" vertical="center" wrapText="1"/>
    </xf>
    <xf numFmtId="0" fontId="18" fillId="0" borderId="13" xfId="0" applyFont="1" applyBorder="1" applyAlignment="1" applyProtection="1">
      <alignment horizontal="center" vertical="center" wrapText="1"/>
    </xf>
    <xf numFmtId="164" fontId="18" fillId="0" borderId="2" xfId="0" applyNumberFormat="1" applyFont="1" applyBorder="1" applyAlignment="1" applyProtection="1">
      <alignment horizontal="right" vertical="justify"/>
    </xf>
    <xf numFmtId="164" fontId="18" fillId="0" borderId="14" xfId="0" applyNumberFormat="1" applyFont="1" applyBorder="1" applyAlignment="1" applyProtection="1">
      <alignment horizontal="right" vertical="justify"/>
    </xf>
    <xf numFmtId="0" fontId="20" fillId="0" borderId="1" xfId="2" applyFont="1" applyBorder="1" applyAlignment="1" applyProtection="1">
      <alignment horizontal="center"/>
    </xf>
    <xf numFmtId="0" fontId="21" fillId="0" borderId="0" xfId="0" applyFont="1" applyBorder="1" applyAlignment="1" applyProtection="1">
      <alignment horizontal="center"/>
    </xf>
    <xf numFmtId="0" fontId="19" fillId="0" borderId="18" xfId="0" applyFont="1" applyBorder="1" applyAlignment="1" applyProtection="1">
      <alignment horizontal="center" vertical="top" wrapText="1"/>
    </xf>
    <xf numFmtId="0" fontId="19" fillId="0" borderId="19" xfId="0" applyFont="1" applyBorder="1" applyAlignment="1" applyProtection="1">
      <alignment horizontal="center" vertical="top" wrapText="1"/>
    </xf>
    <xf numFmtId="0" fontId="22" fillId="0" borderId="4" xfId="0" applyFont="1" applyBorder="1" applyAlignment="1" applyProtection="1">
      <alignment horizontal="center" vertical="center" wrapText="1"/>
    </xf>
    <xf numFmtId="0" fontId="22" fillId="0" borderId="5" xfId="0" applyFont="1" applyBorder="1" applyAlignment="1" applyProtection="1">
      <alignment horizontal="center" vertical="center" wrapText="1"/>
    </xf>
    <xf numFmtId="0" fontId="3" fillId="19" borderId="4" xfId="0" applyFont="1" applyFill="1" applyBorder="1" applyAlignment="1" applyProtection="1">
      <alignment horizontal="left" vertical="center" wrapText="1"/>
    </xf>
    <xf numFmtId="0" fontId="3" fillId="19" borderId="5" xfId="0" applyFont="1" applyFill="1" applyBorder="1" applyAlignment="1" applyProtection="1">
      <alignment horizontal="left" vertical="center" wrapText="1"/>
    </xf>
    <xf numFmtId="1" fontId="3" fillId="19" borderId="1" xfId="0" applyNumberFormat="1" applyFont="1" applyFill="1" applyBorder="1" applyAlignment="1" applyProtection="1">
      <alignment horizontal="center" vertical="center"/>
      <protection locked="0"/>
    </xf>
    <xf numFmtId="1" fontId="3" fillId="19" borderId="1" xfId="0" applyNumberFormat="1" applyFont="1" applyFill="1" applyBorder="1" applyAlignment="1" applyProtection="1">
      <alignment horizontal="center" vertical="center"/>
    </xf>
    <xf numFmtId="0" fontId="3" fillId="5" borderId="4" xfId="0" applyFont="1" applyFill="1" applyBorder="1" applyAlignment="1" applyProtection="1">
      <alignment horizontal="left" vertical="center" wrapText="1"/>
    </xf>
    <xf numFmtId="0" fontId="3" fillId="5" borderId="5" xfId="0" applyFont="1" applyFill="1" applyBorder="1" applyAlignment="1" applyProtection="1">
      <alignment horizontal="left" vertical="center" wrapText="1"/>
    </xf>
    <xf numFmtId="1" fontId="3" fillId="5" borderId="1" xfId="0" applyNumberFormat="1" applyFont="1" applyFill="1" applyBorder="1" applyAlignment="1" applyProtection="1">
      <alignment horizontal="center" vertical="center"/>
      <protection locked="0"/>
    </xf>
    <xf numFmtId="1" fontId="3" fillId="5" borderId="1" xfId="0" applyNumberFormat="1" applyFont="1" applyFill="1" applyBorder="1" applyAlignment="1" applyProtection="1">
      <alignment horizontal="center" vertical="center"/>
    </xf>
    <xf numFmtId="0" fontId="3" fillId="20" borderId="4" xfId="0" applyFont="1" applyFill="1" applyBorder="1" applyAlignment="1" applyProtection="1">
      <alignment horizontal="left" vertical="center" wrapText="1"/>
    </xf>
    <xf numFmtId="0" fontId="3" fillId="20" borderId="5" xfId="0" applyFont="1" applyFill="1" applyBorder="1" applyAlignment="1" applyProtection="1">
      <alignment horizontal="left" vertical="center" wrapText="1"/>
    </xf>
    <xf numFmtId="0" fontId="3" fillId="20" borderId="1" xfId="0" applyFont="1" applyFill="1" applyBorder="1" applyAlignment="1" applyProtection="1">
      <alignment horizontal="center" vertical="center"/>
    </xf>
    <xf numFmtId="1" fontId="3" fillId="20" borderId="1" xfId="0" applyNumberFormat="1" applyFont="1" applyFill="1" applyBorder="1" applyAlignment="1" applyProtection="1">
      <alignment horizontal="center" vertical="center"/>
    </xf>
    <xf numFmtId="0" fontId="3" fillId="21" borderId="4" xfId="0" applyFont="1" applyFill="1" applyBorder="1" applyAlignment="1" applyProtection="1">
      <alignment horizontal="left" vertical="center" wrapText="1"/>
    </xf>
    <xf numFmtId="0" fontId="3" fillId="21" borderId="5" xfId="0" applyFont="1" applyFill="1" applyBorder="1" applyAlignment="1" applyProtection="1">
      <alignment horizontal="left" vertical="center" wrapText="1"/>
    </xf>
    <xf numFmtId="0" fontId="3" fillId="21" borderId="1" xfId="0" applyFont="1" applyFill="1" applyBorder="1" applyAlignment="1" applyProtection="1">
      <alignment horizontal="center" vertical="center"/>
    </xf>
    <xf numFmtId="1" fontId="3" fillId="21" borderId="1" xfId="0" applyNumberFormat="1" applyFont="1" applyFill="1" applyBorder="1" applyAlignment="1" applyProtection="1">
      <alignment horizontal="center" vertical="center"/>
    </xf>
    <xf numFmtId="0" fontId="3" fillId="22" borderId="4" xfId="0" applyFont="1" applyFill="1" applyBorder="1" applyAlignment="1" applyProtection="1">
      <alignment horizontal="left" vertical="center" wrapText="1"/>
    </xf>
    <xf numFmtId="0" fontId="3" fillId="22" borderId="5" xfId="0" applyFont="1" applyFill="1" applyBorder="1" applyAlignment="1" applyProtection="1">
      <alignment horizontal="left" vertical="center" wrapText="1"/>
    </xf>
    <xf numFmtId="0" fontId="3" fillId="22" borderId="1" xfId="0" applyFont="1" applyFill="1" applyBorder="1" applyAlignment="1" applyProtection="1">
      <alignment horizontal="center" vertical="center"/>
    </xf>
    <xf numFmtId="1" fontId="3" fillId="22" borderId="1" xfId="0" applyNumberFormat="1" applyFont="1" applyFill="1" applyBorder="1" applyAlignment="1" applyProtection="1">
      <alignment horizontal="center" vertical="center"/>
    </xf>
    <xf numFmtId="0" fontId="3" fillId="11" borderId="4" xfId="0" applyFont="1" applyFill="1" applyBorder="1" applyAlignment="1" applyProtection="1">
      <alignment horizontal="left" vertical="center" wrapText="1"/>
    </xf>
    <xf numFmtId="0" fontId="3" fillId="11" borderId="5" xfId="0" applyFont="1" applyFill="1" applyBorder="1" applyAlignment="1" applyProtection="1">
      <alignment horizontal="left" vertical="center" wrapText="1"/>
    </xf>
    <xf numFmtId="0" fontId="3" fillId="11" borderId="1" xfId="0" applyFont="1" applyFill="1" applyBorder="1" applyAlignment="1" applyProtection="1">
      <alignment horizontal="center" vertical="center"/>
    </xf>
    <xf numFmtId="1" fontId="3" fillId="11" borderId="1" xfId="0" applyNumberFormat="1" applyFont="1" applyFill="1" applyBorder="1" applyAlignment="1" applyProtection="1">
      <alignment horizontal="center" vertical="center"/>
    </xf>
    <xf numFmtId="1" fontId="22" fillId="19" borderId="1" xfId="0" applyNumberFormat="1" applyFont="1" applyFill="1" applyBorder="1" applyAlignment="1" applyProtection="1">
      <alignment horizontal="center" vertical="center"/>
      <protection locked="0"/>
    </xf>
    <xf numFmtId="1" fontId="22" fillId="19" borderId="1" xfId="0" applyNumberFormat="1" applyFont="1" applyFill="1" applyBorder="1" applyAlignment="1" applyProtection="1">
      <alignment horizontal="center" vertical="center"/>
    </xf>
    <xf numFmtId="0" fontId="22" fillId="22" borderId="1" xfId="0" applyFont="1" applyFill="1" applyBorder="1" applyAlignment="1" applyProtection="1">
      <alignment horizontal="center" vertical="center"/>
      <protection locked="0"/>
    </xf>
    <xf numFmtId="1" fontId="22" fillId="22" borderId="1" xfId="0" applyNumberFormat="1" applyFont="1" applyFill="1" applyBorder="1" applyAlignment="1" applyProtection="1">
      <alignment horizontal="center" vertical="center"/>
    </xf>
    <xf numFmtId="0" fontId="22" fillId="23" borderId="1" xfId="0" applyFont="1" applyFill="1" applyBorder="1" applyAlignment="1" applyProtection="1">
      <alignment horizontal="center" vertical="center"/>
      <protection locked="0"/>
    </xf>
    <xf numFmtId="1" fontId="22" fillId="23" borderId="1" xfId="0" applyNumberFormat="1" applyFont="1" applyFill="1" applyBorder="1" applyAlignment="1" applyProtection="1">
      <alignment horizontal="center" vertical="center"/>
    </xf>
    <xf numFmtId="0" fontId="22" fillId="21" borderId="1" xfId="0" applyFont="1" applyFill="1" applyBorder="1" applyAlignment="1" applyProtection="1">
      <alignment horizontal="center" vertical="center"/>
      <protection locked="0"/>
    </xf>
    <xf numFmtId="1" fontId="22" fillId="21" borderId="1" xfId="0" applyNumberFormat="1" applyFont="1" applyFill="1" applyBorder="1" applyAlignment="1" applyProtection="1">
      <alignment horizontal="center" vertical="center"/>
    </xf>
    <xf numFmtId="0" fontId="22" fillId="13" borderId="1" xfId="0" applyFont="1" applyFill="1" applyBorder="1" applyAlignment="1" applyProtection="1">
      <alignment horizontal="center" vertical="center"/>
      <protection locked="0"/>
    </xf>
    <xf numFmtId="1" fontId="22" fillId="13" borderId="1" xfId="0" applyNumberFormat="1" applyFont="1" applyFill="1" applyBorder="1" applyAlignment="1" applyProtection="1">
      <alignment horizontal="center" vertical="center"/>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22" fillId="11" borderId="1" xfId="0" applyFont="1" applyFill="1" applyBorder="1" applyAlignment="1" applyProtection="1">
      <alignment horizontal="center" vertical="center"/>
      <protection locked="0"/>
    </xf>
    <xf numFmtId="1" fontId="22" fillId="11" borderId="1" xfId="0" applyNumberFormat="1" applyFont="1" applyFill="1" applyBorder="1" applyAlignment="1" applyProtection="1">
      <alignment horizontal="center" vertical="center"/>
    </xf>
    <xf numFmtId="0" fontId="5" fillId="0" borderId="0" xfId="0" applyFont="1" applyAlignment="1" applyProtection="1">
      <alignment horizontal="center" vertical="center" wrapText="1"/>
    </xf>
    <xf numFmtId="0" fontId="10" fillId="0" borderId="0" xfId="0" applyFont="1" applyAlignment="1" applyProtection="1">
      <alignment horizontal="center"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FF7C80"/>
      <color rgb="FFFF9999"/>
      <color rgb="FFBDFFBD"/>
      <color rgb="FFEE9E82"/>
      <color rgb="FFCCCCFF"/>
      <color rgb="FFE87C56"/>
      <color rgb="FF6ED47F"/>
      <color rgb="FF84D1EC"/>
      <color rgb="FFFF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gans@gsbadgerland.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D70CC-989E-46F8-BD0D-64FA6199889A}">
  <dimension ref="A1:D32"/>
  <sheetViews>
    <sheetView topLeftCell="A19" workbookViewId="0">
      <selection activeCell="A32" sqref="A32:D32"/>
    </sheetView>
  </sheetViews>
  <sheetFormatPr defaultRowHeight="14.5" x14ac:dyDescent="0.35"/>
  <cols>
    <col min="1" max="1" width="10.81640625" customWidth="1"/>
    <col min="2" max="2" width="27" customWidth="1"/>
    <col min="3" max="3" width="34.1796875" customWidth="1"/>
  </cols>
  <sheetData>
    <row r="1" spans="1:4" ht="21" x14ac:dyDescent="0.5">
      <c r="A1" s="64" t="s">
        <v>37</v>
      </c>
      <c r="B1" s="64"/>
      <c r="C1" s="64"/>
      <c r="D1" s="64"/>
    </row>
    <row r="3" spans="1:4" ht="61.5" customHeight="1" x14ac:dyDescent="0.35">
      <c r="A3" s="65" t="s">
        <v>38</v>
      </c>
      <c r="B3" s="65"/>
      <c r="C3" s="65"/>
      <c r="D3" s="65"/>
    </row>
    <row r="4" spans="1:4" ht="15" thickBot="1" x14ac:dyDescent="0.4"/>
    <row r="5" spans="1:4" ht="15" thickBot="1" x14ac:dyDescent="0.4">
      <c r="B5" s="68" t="s">
        <v>44</v>
      </c>
      <c r="C5" s="69"/>
    </row>
    <row r="6" spans="1:4" ht="35.5" customHeight="1" x14ac:dyDescent="0.35">
      <c r="B6" s="59" t="s">
        <v>39</v>
      </c>
      <c r="C6" s="60" t="s">
        <v>43</v>
      </c>
    </row>
    <row r="7" spans="1:4" x14ac:dyDescent="0.35">
      <c r="B7" s="54" t="s">
        <v>40</v>
      </c>
      <c r="C7" s="55">
        <v>5</v>
      </c>
    </row>
    <row r="8" spans="1:4" x14ac:dyDescent="0.35">
      <c r="B8" s="54" t="s">
        <v>6</v>
      </c>
      <c r="C8" s="55">
        <v>3</v>
      </c>
    </row>
    <row r="9" spans="1:4" x14ac:dyDescent="0.35">
      <c r="B9" s="54" t="s">
        <v>15</v>
      </c>
      <c r="C9" s="55">
        <v>3</v>
      </c>
    </row>
    <row r="10" spans="1:4" x14ac:dyDescent="0.35">
      <c r="B10" s="54" t="s">
        <v>41</v>
      </c>
      <c r="C10" s="56" t="s">
        <v>60</v>
      </c>
    </row>
    <row r="11" spans="1:4" x14ac:dyDescent="0.35">
      <c r="B11" s="54" t="s">
        <v>4</v>
      </c>
      <c r="C11" s="55" t="s">
        <v>60</v>
      </c>
    </row>
    <row r="12" spans="1:4" x14ac:dyDescent="0.35">
      <c r="B12" s="54" t="s">
        <v>28</v>
      </c>
      <c r="C12" s="55" t="s">
        <v>59</v>
      </c>
    </row>
    <row r="13" spans="1:4" x14ac:dyDescent="0.35">
      <c r="B13" s="54" t="s">
        <v>30</v>
      </c>
      <c r="C13" s="55" t="s">
        <v>61</v>
      </c>
    </row>
    <row r="14" spans="1:4" ht="15" thickBot="1" x14ac:dyDescent="0.4">
      <c r="B14" s="57" t="s">
        <v>42</v>
      </c>
      <c r="C14" s="58" t="s">
        <v>61</v>
      </c>
    </row>
    <row r="16" spans="1:4" x14ac:dyDescent="0.35">
      <c r="A16" s="70" t="s">
        <v>45</v>
      </c>
      <c r="B16" s="70"/>
      <c r="C16" s="70"/>
      <c r="D16" s="70"/>
    </row>
    <row r="17" spans="1:4" ht="19" customHeight="1" x14ac:dyDescent="0.35">
      <c r="A17" s="66" t="s">
        <v>46</v>
      </c>
      <c r="B17" s="66"/>
      <c r="C17" s="66"/>
      <c r="D17" s="66"/>
    </row>
    <row r="18" spans="1:4" ht="35.5" customHeight="1" x14ac:dyDescent="0.35">
      <c r="A18" s="66" t="s">
        <v>47</v>
      </c>
      <c r="B18" s="66"/>
      <c r="C18" s="66"/>
      <c r="D18" s="66"/>
    </row>
    <row r="19" spans="1:4" ht="39.5" customHeight="1" x14ac:dyDescent="0.35">
      <c r="A19" s="66" t="s">
        <v>48</v>
      </c>
      <c r="B19" s="66"/>
      <c r="C19" s="66"/>
      <c r="D19" s="66"/>
    </row>
    <row r="20" spans="1:4" ht="29.5" customHeight="1" x14ac:dyDescent="0.35">
      <c r="A20" s="66" t="s">
        <v>58</v>
      </c>
      <c r="B20" s="66"/>
      <c r="C20" s="66"/>
      <c r="D20" s="66"/>
    </row>
    <row r="21" spans="1:4" ht="40" customHeight="1" x14ac:dyDescent="0.35">
      <c r="A21" s="66" t="s">
        <v>49</v>
      </c>
      <c r="B21" s="66"/>
      <c r="C21" s="66"/>
      <c r="D21" s="66"/>
    </row>
    <row r="23" spans="1:4" x14ac:dyDescent="0.35">
      <c r="A23" s="71" t="s">
        <v>50</v>
      </c>
      <c r="B23" s="71"/>
      <c r="C23" s="71"/>
      <c r="D23" s="71"/>
    </row>
    <row r="24" spans="1:4" ht="61" customHeight="1" x14ac:dyDescent="0.35">
      <c r="A24" s="61" t="s">
        <v>51</v>
      </c>
      <c r="B24" s="61"/>
      <c r="C24" s="61"/>
      <c r="D24" s="61"/>
    </row>
    <row r="25" spans="1:4" ht="35.5" customHeight="1" x14ac:dyDescent="0.35">
      <c r="A25" s="61" t="s">
        <v>52</v>
      </c>
      <c r="B25" s="61"/>
      <c r="C25" s="61"/>
      <c r="D25" s="61"/>
    </row>
    <row r="27" spans="1:4" x14ac:dyDescent="0.35">
      <c r="A27" s="72" t="s">
        <v>53</v>
      </c>
      <c r="B27" s="72"/>
      <c r="C27" s="72"/>
      <c r="D27" s="72"/>
    </row>
    <row r="28" spans="1:4" ht="60" customHeight="1" x14ac:dyDescent="0.35">
      <c r="A28" s="67" t="s">
        <v>54</v>
      </c>
      <c r="B28" s="67"/>
      <c r="C28" s="67"/>
      <c r="D28" s="67"/>
    </row>
    <row r="29" spans="1:4" ht="49.5" customHeight="1" x14ac:dyDescent="0.35">
      <c r="A29" s="67" t="s">
        <v>55</v>
      </c>
      <c r="B29" s="67"/>
      <c r="C29" s="67"/>
      <c r="D29" s="67"/>
    </row>
    <row r="31" spans="1:4" ht="18.5" x14ac:dyDescent="0.45">
      <c r="A31" s="62" t="s">
        <v>56</v>
      </c>
      <c r="B31" s="62"/>
      <c r="C31" s="62"/>
      <c r="D31" s="62"/>
    </row>
    <row r="32" spans="1:4" ht="33.5" customHeight="1" x14ac:dyDescent="0.35">
      <c r="A32" s="63" t="s">
        <v>57</v>
      </c>
      <c r="B32" s="63"/>
      <c r="C32" s="63"/>
      <c r="D32" s="63"/>
    </row>
  </sheetData>
  <mergeCells count="17">
    <mergeCell ref="A24:D24"/>
    <mergeCell ref="A25:D25"/>
    <mergeCell ref="A31:D31"/>
    <mergeCell ref="A32:D32"/>
    <mergeCell ref="A1:D1"/>
    <mergeCell ref="A3:D3"/>
    <mergeCell ref="A17:D17"/>
    <mergeCell ref="A18:D18"/>
    <mergeCell ref="A19:D19"/>
    <mergeCell ref="A28:D28"/>
    <mergeCell ref="A29:D29"/>
    <mergeCell ref="B5:C5"/>
    <mergeCell ref="A20:D20"/>
    <mergeCell ref="A21:D21"/>
    <mergeCell ref="A16:D16"/>
    <mergeCell ref="A23:D23"/>
    <mergeCell ref="A27:D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1"/>
  <sheetViews>
    <sheetView tabSelected="1" zoomScaleNormal="100" workbookViewId="0">
      <selection activeCell="G19" sqref="G19"/>
    </sheetView>
  </sheetViews>
  <sheetFormatPr defaultColWidth="9.08984375" defaultRowHeight="14.5" x14ac:dyDescent="0.35"/>
  <cols>
    <col min="1" max="2" width="15.453125" style="4" customWidth="1"/>
    <col min="3" max="3" width="14" style="4" customWidth="1"/>
    <col min="4" max="4" width="16" style="4" customWidth="1"/>
    <col min="5" max="5" width="14.08984375" style="4" customWidth="1"/>
    <col min="6" max="6" width="16.36328125" style="4" customWidth="1"/>
    <col min="7" max="12" width="9.08984375" style="4"/>
    <col min="13" max="13" width="10.08984375" style="4" customWidth="1"/>
    <col min="14" max="16384" width="9.08984375" style="4"/>
  </cols>
  <sheetData>
    <row r="1" spans="1:14" ht="23.5" x14ac:dyDescent="0.55000000000000004">
      <c r="A1" s="73" t="s">
        <v>20</v>
      </c>
      <c r="B1" s="73"/>
      <c r="C1" s="73"/>
      <c r="D1" s="73"/>
      <c r="E1" s="73"/>
      <c r="F1" s="73"/>
    </row>
    <row r="2" spans="1:14" ht="39" customHeight="1" thickBot="1" x14ac:dyDescent="0.4">
      <c r="A2" s="5" t="s">
        <v>32</v>
      </c>
    </row>
    <row r="3" spans="1:14" ht="18.5" x14ac:dyDescent="0.45">
      <c r="A3" s="6" t="s">
        <v>1</v>
      </c>
      <c r="B3" s="74">
        <v>871</v>
      </c>
      <c r="C3" s="75"/>
      <c r="D3" s="76" t="s">
        <v>19</v>
      </c>
      <c r="E3" s="77"/>
      <c r="F3" s="78"/>
    </row>
    <row r="4" spans="1:14" ht="18.5" x14ac:dyDescent="0.45">
      <c r="A4" s="6" t="s">
        <v>8</v>
      </c>
      <c r="B4" s="79">
        <v>8041</v>
      </c>
      <c r="C4" s="75"/>
      <c r="D4" s="7">
        <v>312</v>
      </c>
      <c r="E4" s="8" t="s">
        <v>21</v>
      </c>
      <c r="F4" s="9"/>
    </row>
    <row r="5" spans="1:14" ht="18.5" x14ac:dyDescent="0.45">
      <c r="A5" s="6" t="s">
        <v>7</v>
      </c>
      <c r="B5" s="79" t="s">
        <v>17</v>
      </c>
      <c r="C5" s="75"/>
      <c r="D5" s="10">
        <f>SUM(B6*D4)</f>
        <v>2184</v>
      </c>
      <c r="E5" s="11" t="s">
        <v>22</v>
      </c>
      <c r="F5" s="12"/>
    </row>
    <row r="6" spans="1:14" ht="15.75" customHeight="1" x14ac:dyDescent="0.35">
      <c r="A6" s="13" t="s">
        <v>10</v>
      </c>
      <c r="B6" s="79">
        <v>7</v>
      </c>
      <c r="C6" s="75"/>
      <c r="D6" s="90">
        <f>E23*12/B6</f>
        <v>149.14285714285714</v>
      </c>
      <c r="E6" s="92" t="s">
        <v>33</v>
      </c>
      <c r="F6" s="93"/>
    </row>
    <row r="7" spans="1:14" ht="19" thickBot="1" x14ac:dyDescent="0.5">
      <c r="A7" s="14" t="s">
        <v>2</v>
      </c>
      <c r="B7" s="83" t="s">
        <v>23</v>
      </c>
      <c r="C7" s="96"/>
      <c r="D7" s="91"/>
      <c r="E7" s="94"/>
      <c r="F7" s="95"/>
    </row>
    <row r="8" spans="1:14" ht="18.5" x14ac:dyDescent="0.45">
      <c r="A8" s="14" t="s">
        <v>9</v>
      </c>
      <c r="B8" s="82" t="s">
        <v>24</v>
      </c>
      <c r="C8" s="83"/>
    </row>
    <row r="9" spans="1:14" ht="18.5" x14ac:dyDescent="0.45">
      <c r="A9" s="14" t="s">
        <v>3</v>
      </c>
      <c r="B9" s="83" t="s">
        <v>25</v>
      </c>
      <c r="C9" s="83"/>
    </row>
    <row r="10" spans="1:14" x14ac:dyDescent="0.35">
      <c r="A10" s="26"/>
      <c r="B10" s="26"/>
      <c r="C10" s="26"/>
      <c r="D10" s="15"/>
      <c r="E10" s="15"/>
      <c r="F10" s="15"/>
      <c r="I10" s="4" t="s">
        <v>18</v>
      </c>
    </row>
    <row r="11" spans="1:14" ht="18.5" x14ac:dyDescent="0.45">
      <c r="A11" s="16" t="s">
        <v>11</v>
      </c>
      <c r="B11" s="15"/>
      <c r="C11" s="15"/>
      <c r="D11" s="15"/>
      <c r="E11" s="15"/>
      <c r="F11" s="15"/>
    </row>
    <row r="12" spans="1:14" ht="18.5" x14ac:dyDescent="0.45">
      <c r="A12" s="97" t="s">
        <v>12</v>
      </c>
      <c r="B12" s="97"/>
      <c r="C12" s="97"/>
      <c r="D12" s="97"/>
      <c r="E12" s="97"/>
      <c r="F12" s="28"/>
    </row>
    <row r="13" spans="1:14" ht="72.5" x14ac:dyDescent="0.35">
      <c r="A13" s="84" t="s">
        <v>26</v>
      </c>
      <c r="B13" s="85"/>
      <c r="C13" s="88" t="s">
        <v>34</v>
      </c>
      <c r="D13" s="17" t="s">
        <v>35</v>
      </c>
      <c r="E13" s="88" t="s">
        <v>36</v>
      </c>
    </row>
    <row r="14" spans="1:14" x14ac:dyDescent="0.35">
      <c r="A14" s="86"/>
      <c r="B14" s="87"/>
      <c r="C14" s="89"/>
      <c r="D14" s="18">
        <v>0.9</v>
      </c>
      <c r="E14" s="89"/>
    </row>
    <row r="15" spans="1:14" ht="30.15" customHeight="1" x14ac:dyDescent="0.35">
      <c r="A15" s="128" t="s">
        <v>28</v>
      </c>
      <c r="B15" s="129"/>
      <c r="C15" s="130">
        <v>9</v>
      </c>
      <c r="D15" s="131">
        <f>ROUNDUP(C15*$D$14,0)</f>
        <v>9</v>
      </c>
      <c r="E15" s="131">
        <v>7</v>
      </c>
    </row>
    <row r="16" spans="1:14" ht="30.15" customHeight="1" x14ac:dyDescent="0.35">
      <c r="A16" s="124" t="s">
        <v>41</v>
      </c>
      <c r="B16" s="125"/>
      <c r="C16" s="126">
        <v>5</v>
      </c>
      <c r="D16" s="127">
        <f t="shared" ref="D16:D22" si="0">ROUNDUP(C16*$D$14,0)</f>
        <v>5</v>
      </c>
      <c r="E16" s="127">
        <v>4</v>
      </c>
      <c r="I16" s="4" t="s">
        <v>18</v>
      </c>
      <c r="N16" s="4" t="s">
        <v>18</v>
      </c>
    </row>
    <row r="17" spans="1:6" ht="30.15" customHeight="1" x14ac:dyDescent="0.35">
      <c r="A17" s="98" t="s">
        <v>4</v>
      </c>
      <c r="B17" s="99"/>
      <c r="C17" s="19">
        <v>8</v>
      </c>
      <c r="D17" s="1">
        <f t="shared" si="0"/>
        <v>8</v>
      </c>
      <c r="E17" s="1">
        <v>7</v>
      </c>
    </row>
    <row r="18" spans="1:6" ht="30.15" customHeight="1" x14ac:dyDescent="0.35">
      <c r="A18" s="132" t="s">
        <v>5</v>
      </c>
      <c r="B18" s="133"/>
      <c r="C18" s="134">
        <v>8</v>
      </c>
      <c r="D18" s="135">
        <f t="shared" si="0"/>
        <v>8</v>
      </c>
      <c r="E18" s="135">
        <v>6</v>
      </c>
    </row>
    <row r="19" spans="1:6" ht="30.15" customHeight="1" x14ac:dyDescent="0.35">
      <c r="A19" s="136" t="s">
        <v>0</v>
      </c>
      <c r="B19" s="137"/>
      <c r="C19" s="138">
        <v>25</v>
      </c>
      <c r="D19" s="139">
        <f t="shared" si="0"/>
        <v>23</v>
      </c>
      <c r="E19" s="139">
        <v>23</v>
      </c>
    </row>
    <row r="20" spans="1:6" ht="30.15" customHeight="1" x14ac:dyDescent="0.35">
      <c r="A20" s="140" t="s">
        <v>15</v>
      </c>
      <c r="B20" s="141"/>
      <c r="C20" s="142">
        <v>13</v>
      </c>
      <c r="D20" s="143">
        <f t="shared" si="0"/>
        <v>12</v>
      </c>
      <c r="E20" s="143">
        <v>11</v>
      </c>
    </row>
    <row r="21" spans="1:6" ht="30.15" customHeight="1" x14ac:dyDescent="0.35">
      <c r="A21" s="100" t="s">
        <v>6</v>
      </c>
      <c r="B21" s="101"/>
      <c r="C21" s="20">
        <v>18</v>
      </c>
      <c r="D21" s="2">
        <f t="shared" si="0"/>
        <v>17</v>
      </c>
      <c r="E21" s="2">
        <v>16</v>
      </c>
    </row>
    <row r="22" spans="1:6" ht="30.15" customHeight="1" x14ac:dyDescent="0.35">
      <c r="A22" s="144" t="s">
        <v>16</v>
      </c>
      <c r="B22" s="145"/>
      <c r="C22" s="146">
        <v>15</v>
      </c>
      <c r="D22" s="147">
        <f t="shared" si="0"/>
        <v>14</v>
      </c>
      <c r="E22" s="147">
        <v>13</v>
      </c>
    </row>
    <row r="23" spans="1:6" ht="30.15" customHeight="1" x14ac:dyDescent="0.35">
      <c r="A23" s="80" t="s">
        <v>14</v>
      </c>
      <c r="B23" s="81"/>
      <c r="C23" s="21">
        <f>SUM(C15:C22)</f>
        <v>101</v>
      </c>
      <c r="D23" s="3">
        <f>SUM(D15:D22)</f>
        <v>96</v>
      </c>
      <c r="E23" s="3">
        <f>SUM(E15:E22)</f>
        <v>87</v>
      </c>
    </row>
    <row r="24" spans="1:6" x14ac:dyDescent="0.35">
      <c r="A24" s="102" t="s">
        <v>27</v>
      </c>
      <c r="B24" s="102"/>
      <c r="C24" s="102"/>
      <c r="D24" s="22">
        <f>SUM(D5/12)</f>
        <v>182</v>
      </c>
      <c r="E24" s="23"/>
      <c r="F24" s="15"/>
    </row>
    <row r="25" spans="1:6" x14ac:dyDescent="0.35">
      <c r="A25" s="15"/>
      <c r="B25" s="15"/>
      <c r="C25" s="15"/>
      <c r="D25" s="22"/>
      <c r="E25" s="23"/>
      <c r="F25" s="15"/>
    </row>
    <row r="26" spans="1:6" ht="29.25" customHeight="1" x14ac:dyDescent="0.35">
      <c r="A26" s="162" t="s">
        <v>62</v>
      </c>
      <c r="B26" s="163"/>
      <c r="C26" s="163"/>
      <c r="D26" s="163"/>
      <c r="E26" s="163"/>
      <c r="F26" s="163"/>
    </row>
    <row r="27" spans="1:6" x14ac:dyDescent="0.35">
      <c r="A27" s="15"/>
      <c r="B27" s="15"/>
      <c r="C27" s="15"/>
      <c r="D27" s="15"/>
      <c r="E27" s="15"/>
      <c r="F27" s="15"/>
    </row>
    <row r="28" spans="1:6" ht="31.5" customHeight="1" x14ac:dyDescent="0.35"/>
    <row r="29" spans="1:6" ht="18.5" x14ac:dyDescent="0.45">
      <c r="A29" s="24"/>
      <c r="B29" s="25"/>
      <c r="C29" s="25"/>
      <c r="D29" s="25"/>
      <c r="E29" s="25"/>
      <c r="F29" s="25"/>
    </row>
    <row r="30" spans="1:6" ht="15.5" x14ac:dyDescent="0.35">
      <c r="A30" s="25"/>
      <c r="B30" s="25"/>
      <c r="C30" s="25"/>
      <c r="D30" s="25"/>
      <c r="E30" s="25"/>
      <c r="F30" s="25"/>
    </row>
    <row r="31" spans="1:6" ht="15.5" x14ac:dyDescent="0.35">
      <c r="A31" s="25"/>
      <c r="B31" s="25"/>
      <c r="C31" s="25"/>
      <c r="D31" s="25"/>
      <c r="E31" s="25"/>
      <c r="F31" s="25"/>
    </row>
  </sheetData>
  <protectedRanges>
    <protectedRange sqref="E15:E22" name="INITIAL CASE ORDER"/>
    <protectedRange sqref="D14" name="PERCENT"/>
    <protectedRange sqref="B3:C9" name="TROOP DATA"/>
  </protectedRanges>
  <mergeCells count="26">
    <mergeCell ref="A26:F26"/>
    <mergeCell ref="A15:B15"/>
    <mergeCell ref="A16:B16"/>
    <mergeCell ref="A17:B17"/>
    <mergeCell ref="A18:B18"/>
    <mergeCell ref="A19:B19"/>
    <mergeCell ref="A20:B20"/>
    <mergeCell ref="A21:B21"/>
    <mergeCell ref="A22:B22"/>
    <mergeCell ref="A24:C24"/>
    <mergeCell ref="A1:F1"/>
    <mergeCell ref="B3:C3"/>
    <mergeCell ref="D3:F3"/>
    <mergeCell ref="B4:C4"/>
    <mergeCell ref="A23:B23"/>
    <mergeCell ref="B8:C8"/>
    <mergeCell ref="B9:C9"/>
    <mergeCell ref="A13:B14"/>
    <mergeCell ref="C13:C14"/>
    <mergeCell ref="E13:E14"/>
    <mergeCell ref="B5:C5"/>
    <mergeCell ref="B6:C6"/>
    <mergeCell ref="D6:D7"/>
    <mergeCell ref="E6:F7"/>
    <mergeCell ref="B7:C7"/>
    <mergeCell ref="A12:E12"/>
  </mergeCells>
  <phoneticPr fontId="0" type="noConversion"/>
  <hyperlinks>
    <hyperlink ref="B8" r:id="rId1" xr:uid="{00000000-0004-0000-0100-000000000000}"/>
  </hyperlinks>
  <pageMargins left="0.45" right="0.45" top="0.75" bottom="0.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1"/>
  <sheetViews>
    <sheetView topLeftCell="A22" zoomScaleNormal="100" workbookViewId="0">
      <selection activeCell="A26" sqref="A26:E26"/>
    </sheetView>
  </sheetViews>
  <sheetFormatPr defaultColWidth="9.08984375" defaultRowHeight="14.5" x14ac:dyDescent="0.35"/>
  <cols>
    <col min="1" max="1" width="19" style="4" customWidth="1"/>
    <col min="2" max="2" width="15.453125" style="4" customWidth="1"/>
    <col min="3" max="3" width="22.81640625" style="4" customWidth="1"/>
    <col min="4" max="4" width="21.90625" style="4" customWidth="1"/>
    <col min="5" max="5" width="32.1796875" style="4" customWidth="1"/>
    <col min="6" max="6" width="16.36328125" style="4" customWidth="1"/>
    <col min="7" max="12" width="9.08984375" style="4"/>
    <col min="13" max="13" width="10.08984375" style="4" customWidth="1"/>
    <col min="14" max="16384" width="9.08984375" style="4"/>
  </cols>
  <sheetData>
    <row r="1" spans="1:14" ht="23.5" x14ac:dyDescent="0.55000000000000004">
      <c r="A1" s="108" t="s">
        <v>20</v>
      </c>
      <c r="B1" s="108"/>
      <c r="C1" s="108"/>
      <c r="D1" s="108"/>
      <c r="E1" s="108"/>
      <c r="F1" s="52"/>
    </row>
    <row r="2" spans="1:14" ht="39" customHeight="1" thickBot="1" x14ac:dyDescent="0.4">
      <c r="A2" s="109" t="s">
        <v>29</v>
      </c>
      <c r="B2" s="109"/>
      <c r="C2" s="109"/>
      <c r="D2" s="109"/>
      <c r="E2" s="109"/>
      <c r="F2" s="53"/>
    </row>
    <row r="3" spans="1:14" ht="18.5" x14ac:dyDescent="0.45">
      <c r="A3" s="31" t="s">
        <v>1</v>
      </c>
      <c r="B3" s="104"/>
      <c r="C3" s="105"/>
      <c r="D3" s="45" t="s">
        <v>19</v>
      </c>
      <c r="E3" s="46"/>
      <c r="F3" s="49"/>
    </row>
    <row r="4" spans="1:14" ht="15.5" x14ac:dyDescent="0.35">
      <c r="A4" s="31" t="s">
        <v>8</v>
      </c>
      <c r="B4" s="106"/>
      <c r="C4" s="105"/>
      <c r="D4" s="29">
        <v>312</v>
      </c>
      <c r="E4" s="47" t="s">
        <v>21</v>
      </c>
      <c r="F4" s="26"/>
    </row>
    <row r="5" spans="1:14" ht="15.5" x14ac:dyDescent="0.35">
      <c r="A5" s="31" t="s">
        <v>7</v>
      </c>
      <c r="B5" s="106"/>
      <c r="C5" s="105"/>
      <c r="D5" s="30">
        <f>SUM(B6*D4)</f>
        <v>0</v>
      </c>
      <c r="E5" s="48" t="s">
        <v>22</v>
      </c>
      <c r="F5" s="50"/>
    </row>
    <row r="6" spans="1:14" ht="15.75" customHeight="1" x14ac:dyDescent="0.35">
      <c r="A6" s="31" t="s">
        <v>10</v>
      </c>
      <c r="B6" s="106"/>
      <c r="C6" s="105"/>
      <c r="D6" s="116" t="e">
        <f>E23*12/B6</f>
        <v>#DIV/0!</v>
      </c>
      <c r="E6" s="120" t="s">
        <v>31</v>
      </c>
      <c r="F6" s="51"/>
    </row>
    <row r="7" spans="1:14" ht="16" thickBot="1" x14ac:dyDescent="0.4">
      <c r="A7" s="38" t="s">
        <v>2</v>
      </c>
      <c r="B7" s="103"/>
      <c r="C7" s="107"/>
      <c r="D7" s="117"/>
      <c r="E7" s="121"/>
      <c r="F7" s="51"/>
    </row>
    <row r="8" spans="1:14" ht="15.5" x14ac:dyDescent="0.35">
      <c r="A8" s="38" t="s">
        <v>9</v>
      </c>
      <c r="B8" s="118"/>
      <c r="C8" s="103"/>
      <c r="D8" s="15"/>
      <c r="E8" s="15"/>
      <c r="F8" s="15"/>
    </row>
    <row r="9" spans="1:14" ht="15.5" x14ac:dyDescent="0.35">
      <c r="A9" s="38" t="s">
        <v>3</v>
      </c>
      <c r="B9" s="103"/>
      <c r="C9" s="103"/>
      <c r="D9" s="15"/>
      <c r="E9" s="15"/>
      <c r="F9" s="15"/>
    </row>
    <row r="10" spans="1:14" x14ac:dyDescent="0.35">
      <c r="A10" s="26"/>
      <c r="B10" s="26"/>
      <c r="C10" s="26"/>
      <c r="D10" s="15"/>
      <c r="E10" s="15"/>
      <c r="F10" s="15"/>
      <c r="I10" s="4" t="s">
        <v>18</v>
      </c>
    </row>
    <row r="11" spans="1:14" ht="18.5" x14ac:dyDescent="0.45">
      <c r="A11" s="32" t="s">
        <v>11</v>
      </c>
      <c r="B11" s="15"/>
      <c r="C11" s="15"/>
      <c r="D11" s="15"/>
      <c r="E11" s="15"/>
      <c r="F11" s="15"/>
    </row>
    <row r="12" spans="1:14" ht="18.5" x14ac:dyDescent="0.45">
      <c r="A12" s="119" t="s">
        <v>12</v>
      </c>
      <c r="B12" s="119"/>
      <c r="C12" s="119"/>
      <c r="D12" s="119"/>
      <c r="E12" s="119"/>
      <c r="F12" s="119"/>
    </row>
    <row r="13" spans="1:14" ht="75" customHeight="1" x14ac:dyDescent="0.35">
      <c r="A13" s="110"/>
      <c r="B13" s="111"/>
      <c r="C13" s="114" t="s">
        <v>34</v>
      </c>
      <c r="D13" s="33" t="s">
        <v>35</v>
      </c>
      <c r="E13" s="114" t="s">
        <v>36</v>
      </c>
      <c r="F13" s="27"/>
    </row>
    <row r="14" spans="1:14" x14ac:dyDescent="0.35">
      <c r="A14" s="112"/>
      <c r="B14" s="113"/>
      <c r="C14" s="115"/>
      <c r="D14" s="34">
        <v>0.9</v>
      </c>
      <c r="E14" s="115"/>
      <c r="F14" s="15"/>
    </row>
    <row r="15" spans="1:14" ht="30.15" customHeight="1" x14ac:dyDescent="0.35">
      <c r="A15" s="128" t="s">
        <v>28</v>
      </c>
      <c r="B15" s="129"/>
      <c r="C15" s="39"/>
      <c r="D15" s="40">
        <f>ROUNDUP(C15*$D$14,0)</f>
        <v>0</v>
      </c>
      <c r="E15" s="40"/>
      <c r="F15" s="15"/>
    </row>
    <row r="16" spans="1:14" ht="30.15" customHeight="1" x14ac:dyDescent="0.35">
      <c r="A16" s="124" t="s">
        <v>41</v>
      </c>
      <c r="B16" s="125"/>
      <c r="C16" s="148"/>
      <c r="D16" s="149">
        <f t="shared" ref="D16:D22" si="0">ROUNDUP(C16*$D$14,0)</f>
        <v>0</v>
      </c>
      <c r="E16" s="149"/>
      <c r="F16" s="15"/>
      <c r="I16" s="4" t="s">
        <v>18</v>
      </c>
      <c r="N16" s="4" t="s">
        <v>18</v>
      </c>
    </row>
    <row r="17" spans="1:6" ht="30.15" customHeight="1" x14ac:dyDescent="0.35">
      <c r="A17" s="98" t="s">
        <v>4</v>
      </c>
      <c r="B17" s="99"/>
      <c r="C17" s="41"/>
      <c r="D17" s="42">
        <f t="shared" si="0"/>
        <v>0</v>
      </c>
      <c r="E17" s="42"/>
      <c r="F17" s="15"/>
    </row>
    <row r="18" spans="1:6" ht="30.15" customHeight="1" x14ac:dyDescent="0.35">
      <c r="A18" s="132" t="s">
        <v>5</v>
      </c>
      <c r="B18" s="133"/>
      <c r="C18" s="152"/>
      <c r="D18" s="153">
        <f t="shared" si="0"/>
        <v>0</v>
      </c>
      <c r="E18" s="153"/>
      <c r="F18" s="15"/>
    </row>
    <row r="19" spans="1:6" ht="30.15" customHeight="1" x14ac:dyDescent="0.35">
      <c r="A19" s="136" t="s">
        <v>0</v>
      </c>
      <c r="B19" s="137"/>
      <c r="C19" s="154"/>
      <c r="D19" s="155">
        <f t="shared" si="0"/>
        <v>0</v>
      </c>
      <c r="E19" s="155"/>
      <c r="F19" s="15"/>
    </row>
    <row r="20" spans="1:6" ht="30.15" customHeight="1" x14ac:dyDescent="0.35">
      <c r="A20" s="140" t="s">
        <v>15</v>
      </c>
      <c r="B20" s="141"/>
      <c r="C20" s="150"/>
      <c r="D20" s="151">
        <f t="shared" si="0"/>
        <v>0</v>
      </c>
      <c r="E20" s="151"/>
      <c r="F20" s="15"/>
    </row>
    <row r="21" spans="1:6" ht="30.15" customHeight="1" x14ac:dyDescent="0.35">
      <c r="A21" s="158" t="s">
        <v>6</v>
      </c>
      <c r="B21" s="159"/>
      <c r="C21" s="156"/>
      <c r="D21" s="157">
        <f t="shared" si="0"/>
        <v>0</v>
      </c>
      <c r="E21" s="157"/>
      <c r="F21" s="15"/>
    </row>
    <row r="22" spans="1:6" ht="30.15" customHeight="1" x14ac:dyDescent="0.35">
      <c r="A22" s="144" t="s">
        <v>16</v>
      </c>
      <c r="B22" s="145"/>
      <c r="C22" s="160"/>
      <c r="D22" s="161">
        <f t="shared" si="0"/>
        <v>0</v>
      </c>
      <c r="E22" s="161"/>
      <c r="F22" s="15"/>
    </row>
    <row r="23" spans="1:6" ht="30.15" customHeight="1" x14ac:dyDescent="0.35">
      <c r="A23" s="122" t="s">
        <v>14</v>
      </c>
      <c r="B23" s="123"/>
      <c r="C23" s="35">
        <f>SUM(C15:C22)</f>
        <v>0</v>
      </c>
      <c r="D23" s="36">
        <f>SUM(D15:D22)</f>
        <v>0</v>
      </c>
      <c r="E23" s="36">
        <f>SUM(E15:E22)</f>
        <v>0</v>
      </c>
      <c r="F23" s="15"/>
    </row>
    <row r="24" spans="1:6" x14ac:dyDescent="0.35">
      <c r="A24" s="15"/>
      <c r="B24" s="15"/>
      <c r="C24" s="15"/>
      <c r="D24" s="22">
        <f>SUM(D5/12)</f>
        <v>0</v>
      </c>
      <c r="E24" s="37" t="s">
        <v>13</v>
      </c>
      <c r="F24" s="15"/>
    </row>
    <row r="25" spans="1:6" x14ac:dyDescent="0.35">
      <c r="A25" s="15"/>
      <c r="B25" s="15"/>
      <c r="C25" s="15"/>
      <c r="D25" s="22"/>
      <c r="E25" s="37"/>
      <c r="F25" s="15"/>
    </row>
    <row r="26" spans="1:6" ht="29.25" customHeight="1" x14ac:dyDescent="0.35">
      <c r="A26" s="162" t="s">
        <v>62</v>
      </c>
      <c r="B26" s="162"/>
      <c r="C26" s="162"/>
      <c r="D26" s="162"/>
      <c r="E26" s="162"/>
      <c r="F26" s="44"/>
    </row>
    <row r="27" spans="1:6" x14ac:dyDescent="0.35">
      <c r="A27" s="15"/>
      <c r="B27" s="15"/>
      <c r="C27" s="15"/>
      <c r="D27" s="15"/>
      <c r="E27" s="15"/>
      <c r="F27" s="15"/>
    </row>
    <row r="28" spans="1:6" ht="31.5" customHeight="1" x14ac:dyDescent="0.35">
      <c r="A28" s="43"/>
      <c r="B28" s="44"/>
      <c r="C28" s="44"/>
      <c r="D28" s="44"/>
      <c r="E28" s="44"/>
      <c r="F28" s="44"/>
    </row>
    <row r="29" spans="1:6" ht="18.5" x14ac:dyDescent="0.45">
      <c r="A29" s="24"/>
      <c r="B29" s="25"/>
      <c r="C29" s="25"/>
      <c r="D29" s="25"/>
      <c r="E29" s="25"/>
      <c r="F29" s="25"/>
    </row>
    <row r="30" spans="1:6" ht="15.5" x14ac:dyDescent="0.35">
      <c r="A30" s="25"/>
      <c r="B30" s="25"/>
      <c r="C30" s="25"/>
      <c r="D30" s="25"/>
      <c r="E30" s="25"/>
      <c r="F30" s="25"/>
    </row>
    <row r="31" spans="1:6" ht="15.5" x14ac:dyDescent="0.35">
      <c r="A31" s="25"/>
      <c r="B31" s="25"/>
      <c r="C31" s="25"/>
      <c r="D31" s="25"/>
      <c r="E31" s="25"/>
      <c r="F31" s="25"/>
    </row>
  </sheetData>
  <protectedRanges>
    <protectedRange sqref="B3:C9" name="TROOP DATA"/>
    <protectedRange sqref="E15:E22" name="INITIAL CASE ORDER"/>
    <protectedRange sqref="D14" name="PERCENT_1"/>
  </protectedRanges>
  <mergeCells count="25">
    <mergeCell ref="A1:E1"/>
    <mergeCell ref="A2:E2"/>
    <mergeCell ref="A26:E26"/>
    <mergeCell ref="A13:B14"/>
    <mergeCell ref="C13:C14"/>
    <mergeCell ref="E13:E14"/>
    <mergeCell ref="D6:D7"/>
    <mergeCell ref="B8:C8"/>
    <mergeCell ref="A12:F12"/>
    <mergeCell ref="E6:E7"/>
    <mergeCell ref="A18:B18"/>
    <mergeCell ref="A17:B17"/>
    <mergeCell ref="A23:B23"/>
    <mergeCell ref="A21:B21"/>
    <mergeCell ref="A19:B19"/>
    <mergeCell ref="A22:B22"/>
    <mergeCell ref="A20:B20"/>
    <mergeCell ref="A15:B15"/>
    <mergeCell ref="A16:B16"/>
    <mergeCell ref="B9:C9"/>
    <mergeCell ref="B3:C3"/>
    <mergeCell ref="B4:C4"/>
    <mergeCell ref="B5:C5"/>
    <mergeCell ref="B7:C7"/>
    <mergeCell ref="B6:C6"/>
  </mergeCells>
  <phoneticPr fontId="0" type="noConversion"/>
  <pageMargins left="0.45" right="0.45"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6C2825A8F774A478E0D04CB3F65EE3B" ma:contentTypeVersion="12" ma:contentTypeDescription="Create a new document." ma:contentTypeScope="" ma:versionID="89ebff1560bec496aa824bf33f87dd5a">
  <xsd:schema xmlns:xsd="http://www.w3.org/2001/XMLSchema" xmlns:xs="http://www.w3.org/2001/XMLSchema" xmlns:p="http://schemas.microsoft.com/office/2006/metadata/properties" xmlns:ns2="1541ae02-7d8f-44c8-b085-c5f88bcbe357" xmlns:ns3="df666f94-5202-4527-bf69-40335279ebbf" targetNamespace="http://schemas.microsoft.com/office/2006/metadata/properties" ma:root="true" ma:fieldsID="23de0bec9644c59799490200894c4a21" ns2:_="" ns3:_="">
    <xsd:import namespace="1541ae02-7d8f-44c8-b085-c5f88bcbe357"/>
    <xsd:import namespace="df666f94-5202-4527-bf69-40335279ebb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41ae02-7d8f-44c8-b085-c5f88bcbe35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f666f94-5202-4527-bf69-40335279ebb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A3B384-9508-4A10-A5DB-873FA10F4788}">
  <ds:schemaRefs>
    <ds:schemaRef ds:uri="http://schemas.openxmlformats.org/package/2006/metadata/core-properties"/>
    <ds:schemaRef ds:uri="http://schemas.microsoft.com/office/2006/documentManagement/types"/>
    <ds:schemaRef ds:uri="df666f94-5202-4527-bf69-40335279ebbf"/>
    <ds:schemaRef ds:uri="http://purl.org/dc/elements/1.1/"/>
    <ds:schemaRef ds:uri="http://schemas.microsoft.com/office/2006/metadata/properties"/>
    <ds:schemaRef ds:uri="1541ae02-7d8f-44c8-b085-c5f88bcbe357"/>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5F3CCBCA-4434-42BB-9D10-D6E4AE8E3D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41ae02-7d8f-44c8-b085-c5f88bcbe357"/>
    <ds:schemaRef ds:uri="df666f94-5202-4527-bf69-40335279eb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58AD86-3C9D-4250-B480-6C538CD91B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Initial Order Details</vt:lpstr>
      <vt:lpstr>Example Returning Troop Initial</vt:lpstr>
      <vt:lpstr>Returning Troop Initial Order</vt:lpstr>
    </vt:vector>
  </TitlesOfParts>
  <Company>Netgain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Vickie Strobel</dc:creator>
  <cp:lastModifiedBy>Gabrielle Garcia</cp:lastModifiedBy>
  <cp:lastPrinted>2011-10-21T13:49:06Z</cp:lastPrinted>
  <dcterms:created xsi:type="dcterms:W3CDTF">2010-07-02T16:01:42Z</dcterms:created>
  <dcterms:modified xsi:type="dcterms:W3CDTF">2025-11-24T19:34:43Z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0x010100F6C2825A8F774A478E0D04CB3F65EE3B</vt:lpwstr>
  </property>
</Properties>
</file>